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<sst xmlns="http://schemas.openxmlformats.org/spreadsheetml/2006/main" count="72" uniqueCount="66">
  <si>
    <t>项目支出绩效自评表</t>
  </si>
  <si>
    <t>（2023年度）</t>
  </si>
  <si>
    <t>项目名称</t>
  </si>
  <si>
    <t>雪车雪橇队训练比赛经费</t>
  </si>
  <si>
    <t>主管部门</t>
  </si>
  <si>
    <t>北京市体育局</t>
  </si>
  <si>
    <t>实施单位</t>
  </si>
  <si>
    <t>北京市冬季运动管理中心</t>
  </si>
  <si>
    <t>项目负责人</t>
  </si>
  <si>
    <t>尹一楠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</si>
  <si>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</si>
  <si>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</si>
  <si>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</si>
  <si>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</si>
  <si>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</si>
  <si>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</si>
  <si>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</si>
  <si>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</si>
  <si>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</si>
  <si>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</si>
  <si>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</si>
  <si>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其他资金</t>
  </si>
  <si>
    <t>年
度
总
体
目
标</t>
  </si>
  <si>
    <t>预期目标</t>
  </si>
  <si>
    <t>实际完成情况</t>
  </si>
  <si>
    <t>为加快推进体育强国建设，推动北京冰雪运动跨越式发展，全力备战米兰冬奥会, 继续促进我市车橇项目运动员通过艰苦训练、奋力拼搏入选国家集训队，力争入围米兰冬奥会并取得优异成绩。同时，延庆赛区因北京冬奥会新建了全国唯一的车橇中心，具备了成建制组队开展训练备战的资源优势。北京冬奥会上，车橇项目取得一枚宝贵的铜牌，在极短的时间内可以取得比较优异的成绩，对于跨界跨项选材和项目未来发展而言，无疑打了一针强心剂。
由于车橇项目运动员不在政府购买服务保障范畴之内，为妥善解决雪车、雪橇项目入选国家队运动员的后顾之忧，进一步提升训练备战效益，结合后冬奥时代车橇项目长远发展规划愿景等任务目标，特申请该项目经费。</t>
  </si>
  <si>
    <t>通过组建雪车雪橇队，为我市冰雪运动全项目发展做出重要贡献，雪车雪橇队按照全年训练比赛任务认真、刻苦完成总体目标，在2024年第十四届全国冬季运动会上取得了冠军3项次、亚军1项次、季军2项次，为我市冰雪运动增光添彩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</si>
  <si>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</si>
  <si>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</si>
  <si>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</si>
  <si>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</si>
  <si>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</si>
  <si>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</si>
  <si>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</si>
  <si>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（60分）</t>
  </si>
  <si>
    <t>数量指标</t>
  </si>
  <si>
    <t>冰雪运动项目运动队训练天数</t>
  </si>
  <si>
    <t>≥330天</t>
  </si>
  <si>
    <t>330天</t>
  </si>
  <si>
    <t>冰雪运动项目运动队训练人数</t>
  </si>
  <si>
    <t>≥4人</t>
  </si>
  <si>
    <t>3人</t>
  </si>
  <si>
    <t>因1名运动员退役离队。</t>
  </si>
  <si>
    <t>冰雪运动项目运动队参赛场次</t>
  </si>
  <si>
    <t>≥4次</t>
  </si>
  <si>
    <t>4次</t>
  </si>
  <si>
    <t>质量指标</t>
  </si>
  <si>
    <t>冰雪运动项目参赛任务完成率</t>
  </si>
  <si>
    <t>≥100%</t>
  </si>
  <si>
    <t>冰雪运动项目训练任务完成率</t>
  </si>
  <si>
    <t>≥95%</t>
  </si>
  <si>
    <t>95%</t>
  </si>
  <si>
    <t>时效指标</t>
  </si>
  <si>
    <t>大众冰雪赛事活动计划完成及时率</t>
  </si>
  <si>
    <t>效
益
指
标
（20分）</t>
  </si>
  <si>
    <t>社会效益指标</t>
  </si>
  <si>
    <t>对冰雪运动项目发展水平的积极影响程度</t>
  </si>
  <si>
    <t>可持续影响指标</t>
  </si>
  <si>
    <t>对冰雪运动项目可持续发展的影响程度</t>
  </si>
  <si>
    <t>≥90%</t>
  </si>
  <si>
    <t>90%</t>
  </si>
  <si>
    <t>满意度指标
（10分）</t>
  </si>
  <si>
    <t>服务对象满意度指标</t>
  </si>
  <si>
    <t>冰雪运动项目运动员、教练员满意度</t>
  </si>
  <si>
    <t>总分</t>
  </si>
  <si>
    <t>——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</si>
</sst>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0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0000_);[Red]\(0.000000\)"/>
    <numFmt numFmtId="178" formatCode="#,##0.000000_ "/>
    <numFmt numFmtId="179" formatCode="0.00_);[Red]\(0.00\)"/>
    <numFmt numFmtId="180" formatCode="0_);[Red]\(0\)"/>
    <numFmt numFmtId="181" formatCode="0.00_ "/>
  </numFmts>
  <fonts count="28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2"/>
      <color indexed="8"/>
      <name val="宋体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  <scheme val="minor"/>
    </font>
    <font>
      <sz val="10"/>
      <name val="宋体"/>
      <charset val="134"/>
      <scheme val="minor"/>
    </font>
    <font>
      <b/>
      <sz val="10"/>
      <color indexed="8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56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76" fontId="5" fillId="0" borderId="1" xfId="1" applyNumberFormat="1" applyFont="1" applyFill="1" applyBorder="1" applyAlignment="1">
      <alignment horizontal="right" vertical="center" wrapText="1"/>
    </xf>
    <xf numFmtId="177" fontId="5" fillId="0" borderId="1" xfId="0" applyNumberFormat="1" applyFont="1" applyFill="1" applyBorder="1" applyAlignment="1">
      <alignment horizontal="right" vertical="center" wrapText="1" shrinkToFit="1"/>
    </xf>
    <xf numFmtId="178" fontId="5" fillId="0" borderId="1" xfId="0" applyNumberFormat="1" applyFont="1" applyFill="1" applyBorder="1" applyAlignment="1">
      <alignment horizontal="right" vertical="center" wrapText="1" shrinkToFit="1"/>
    </xf>
    <xf numFmtId="179" fontId="5" fillId="0" borderId="1" xfId="3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178" fontId="5" fillId="0" borderId="1" xfId="0" applyNumberFormat="1" applyFont="1" applyFill="1" applyBorder="1" applyAlignment="1">
      <alignment horizontal="right" vertical="center" wrapText="1"/>
    </xf>
    <xf numFmtId="180" fontId="5" fillId="0" borderId="1" xfId="3" applyNumberFormat="1" applyFont="1" applyBorder="1" applyAlignment="1">
      <alignment horizontal="right" vertical="center" wrapText="1"/>
    </xf>
    <xf numFmtId="0" fontId="5" fillId="0" borderId="2" xfId="0" applyFont="1" applyBorder="1" applyAlignment="1">
      <alignment horizontal="right" vertical="center" wrapText="1"/>
    </xf>
    <xf numFmtId="43" fontId="5" fillId="0" borderId="1" xfId="1" applyFont="1" applyFill="1" applyBorder="1" applyAlignment="1">
      <alignment horizontal="right" vertical="center" wrapText="1"/>
    </xf>
    <xf numFmtId="177" fontId="5" fillId="0" borderId="1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right" vertical="center" wrapText="1"/>
    </xf>
    <xf numFmtId="180" fontId="5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6" fillId="0" borderId="5" xfId="49" applyNumberFormat="1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left"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81" fontId="6" fillId="0" borderId="1" xfId="49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6" fillId="0" borderId="6" xfId="49" applyNumberFormat="1" applyFont="1" applyFill="1" applyBorder="1" applyAlignment="1">
      <alignment horizontal="center" vertical="center" wrapText="1"/>
    </xf>
    <xf numFmtId="49" fontId="6" fillId="0" borderId="7" xfId="49" applyNumberFormat="1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181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81" fontId="7" fillId="0" borderId="1" xfId="0" applyNumberFormat="1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horizontal="right" vertical="center" wrapText="1"/>
    </xf>
    <xf numFmtId="180" fontId="5" fillId="0" borderId="1" xfId="3" applyNumberFormat="1" applyFont="1" applyBorder="1" applyAlignment="1">
      <alignment horizontal="center" vertical="center" wrapText="1"/>
    </xf>
    <xf numFmtId="180" fontId="5" fillId="0" borderId="1" xfId="0" applyNumberFormat="1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181" fontId="5" fillId="0" borderId="1" xfId="0" applyNumberFormat="1" applyFont="1" applyFill="1" applyBorder="1" applyAlignment="1">
      <alignment horizontal="center" vertical="center" wrapText="1"/>
    </xf>
    <xf numFmtId="181" fontId="7" fillId="0" borderId="1" xfId="3" applyNumberFormat="1" applyFont="1" applyBorder="1" applyAlignment="1">
      <alignment horizontal="center" vertical="center" wrapText="1"/>
    </xf>
    <xf numFmtId="43" fontId="7" fillId="0" borderId="1" xfId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4"/>
  <sheetViews>
    <sheetView tabSelected="1" view="pageBreakPreview" zoomScaleNormal="100" workbookViewId="0">
      <selection activeCell="J17" sqref="J17"/>
    </sheetView>
  </sheetViews>
  <sheetFormatPr defaultColWidth="9" defaultRowHeight="13.5"/>
  <cols>
    <col min="1" max="1" width="6.63333333333333" style="5" customWidth="1"/>
    <col min="2" max="2" width="10.6333333333333" style="5" customWidth="1"/>
    <col min="3" max="3" width="13.5" style="5" customWidth="1"/>
    <col min="4" max="4" width="19.5" style="5" customWidth="1"/>
    <col min="5" max="6" width="11.8833333333333" style="6" customWidth="1"/>
    <col min="7" max="7" width="11.8833333333333" style="5" customWidth="1"/>
    <col min="8" max="8" width="9.5" style="5" customWidth="1"/>
    <col min="9" max="9" width="7.88333333333333" style="6" customWidth="1"/>
    <col min="10" max="10" width="14.25" style="5" customWidth="1"/>
  </cols>
  <sheetData>
    <row r="1" ht="15.75" customHeight="1" spans="1:10">
      <c r="A1" s="7"/>
      <c r="B1" s="7"/>
      <c r="C1" s="7"/>
      <c r="D1" s="7"/>
      <c r="E1" s="8"/>
      <c r="F1" s="8"/>
      <c r="G1" s="7"/>
      <c r="H1" s="7"/>
      <c r="I1" s="8"/>
      <c r="J1" s="7"/>
    </row>
    <row r="2" ht="20.25" spans="1:10">
      <c r="A2" s="9" t="s">
        <v>0</v>
      </c>
      <c r="B2" s="9"/>
      <c r="C2" s="9"/>
      <c r="D2" s="9"/>
      <c r="E2" s="9"/>
      <c r="F2" s="9"/>
      <c r="G2" s="9"/>
      <c r="H2" s="9"/>
      <c r="I2" s="9"/>
      <c r="J2" s="9"/>
    </row>
    <row r="3" s="1" customFormat="1" ht="17.25" customHeight="1" spans="1:10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</row>
    <row r="4" ht="18.75" customHeight="1" spans="1:10">
      <c r="A4" s="11" t="s">
        <v>2</v>
      </c>
      <c r="B4" s="11"/>
      <c r="C4" s="11"/>
      <c r="D4" s="11" t="s">
        <v>3</v>
      </c>
      <c r="E4" s="11"/>
      <c r="F4" s="11"/>
      <c r="G4" s="11"/>
      <c r="H4" s="11"/>
      <c r="I4" s="11"/>
      <c r="J4" s="11"/>
    </row>
    <row r="5" ht="18.75" customHeight="1" spans="1:10">
      <c r="A5" s="11" t="s">
        <v>4</v>
      </c>
      <c r="B5" s="11"/>
      <c r="C5" s="11"/>
      <c r="D5" s="11" t="s">
        <v>5</v>
      </c>
      <c r="E5" s="11"/>
      <c r="F5" s="11" t="s">
        <v>6</v>
      </c>
      <c r="G5" s="11"/>
      <c r="H5" s="11"/>
      <c r="I5" s="11" t="s">
        <v>7</v>
      </c>
      <c r="J5" s="11"/>
    </row>
    <row r="6" ht="18.75" customHeight="1" spans="1:10">
      <c r="A6" s="11" t="s">
        <v>8</v>
      </c>
      <c r="B6" s="11"/>
      <c r="C6" s="11"/>
      <c r="D6" s="11" t="s">
        <v>9</v>
      </c>
      <c r="E6" s="11"/>
      <c r="F6" s="11" t="s">
        <v>10</v>
      </c>
      <c r="G6" s="11"/>
      <c r="H6" s="11"/>
      <c r="I6" s="11">
        <v>81198406</v>
      </c>
      <c r="J6" s="11"/>
    </row>
    <row r="7" s="2" customFormat="1" ht="27" customHeight="1" spans="1:10">
      <c r="A7" s="11" t="s">
        <v>11</v>
      </c>
      <c r="B7" s="11"/>
      <c r="C7" s="11"/>
      <c r="D7" s="11"/>
      <c r="E7" s="11" t="s">
        <v>12</v>
      </c>
      <c r="F7" s="11" t="s">
        <v>13</v>
      </c>
      <c r="G7" s="11" t="s">
        <v>14</v>
      </c>
      <c r="H7" s="11" t="s">
        <v>15</v>
      </c>
      <c r="I7" s="17" t="s">
        <v>16</v>
      </c>
      <c r="J7" s="11" t="s">
        <v>17</v>
      </c>
    </row>
    <row r="8" ht="21.75" customHeight="1" spans="1:10">
      <c r="A8" s="11"/>
      <c r="B8" s="11"/>
      <c r="C8" s="11"/>
      <c r="D8" s="12" t="s">
        <v>18</v>
      </c>
      <c r="E8" s="13">
        <v>100.64125</v>
      </c>
      <c r="F8" s="14">
        <f>SUM(F9:F11)</f>
        <v>45.64125</v>
      </c>
      <c r="G8" s="15">
        <v>41.0169</v>
      </c>
      <c r="H8" s="16">
        <v>10</v>
      </c>
      <c r="I8" s="47">
        <f>G8/F8</f>
        <v>0.8986804699696</v>
      </c>
      <c r="J8" s="16">
        <f>H8*I8</f>
        <v>8.986804699696</v>
      </c>
    </row>
    <row r="9" ht="17.25" customHeight="1" spans="1:10">
      <c r="A9" s="11"/>
      <c r="B9" s="11"/>
      <c r="C9" s="11"/>
      <c r="D9" s="17" t="s">
        <v>19</v>
      </c>
      <c r="E9" s="18">
        <v>86.64125</v>
      </c>
      <c r="F9" s="14">
        <v>31.64125</v>
      </c>
      <c r="G9" s="14">
        <v>27.0169</v>
      </c>
      <c r="H9" s="19"/>
      <c r="I9" s="48"/>
      <c r="J9" s="49"/>
    </row>
    <row r="10" ht="17.25" customHeight="1" spans="1:10">
      <c r="A10" s="11"/>
      <c r="B10" s="11"/>
      <c r="C10" s="11"/>
      <c r="D10" s="20" t="s">
        <v>20</v>
      </c>
      <c r="E10" s="21"/>
      <c r="F10" s="22">
        <v>14</v>
      </c>
      <c r="G10" s="23"/>
      <c r="H10" s="19"/>
      <c r="I10" s="48"/>
      <c r="J10" s="49"/>
    </row>
    <row r="11" ht="17.25" customHeight="1" spans="1:10">
      <c r="A11" s="11"/>
      <c r="B11" s="11"/>
      <c r="C11" s="11"/>
      <c r="D11" s="17" t="s">
        <v>21</v>
      </c>
      <c r="E11" s="22">
        <v>14</v>
      </c>
      <c r="F11" s="23"/>
      <c r="G11" s="22">
        <v>14</v>
      </c>
      <c r="H11" s="24"/>
      <c r="I11" s="48"/>
      <c r="J11" s="50"/>
    </row>
    <row r="12" ht="21" customHeight="1" spans="1:10">
      <c r="A12" s="11" t="s">
        <v>22</v>
      </c>
      <c r="B12" s="11" t="s">
        <v>23</v>
      </c>
      <c r="C12" s="11"/>
      <c r="D12" s="11"/>
      <c r="E12" s="11"/>
      <c r="F12" s="11" t="s">
        <v>24</v>
      </c>
      <c r="G12" s="11"/>
      <c r="H12" s="11"/>
      <c r="I12" s="11"/>
      <c r="J12" s="11"/>
    </row>
    <row r="13" ht="180.95" customHeight="1" spans="1:10">
      <c r="A13" s="25"/>
      <c r="B13" s="26" t="s">
        <v>25</v>
      </c>
      <c r="C13" s="27"/>
      <c r="D13" s="27"/>
      <c r="E13" s="28"/>
      <c r="F13" s="29" t="s">
        <v>26</v>
      </c>
      <c r="G13" s="30"/>
      <c r="H13" s="30"/>
      <c r="I13" s="30"/>
      <c r="J13" s="51"/>
    </row>
    <row r="14" s="3" customFormat="1" ht="32.25" customHeight="1" spans="1:10">
      <c r="A14" s="11" t="s">
        <v>27</v>
      </c>
      <c r="B14" s="11" t="s">
        <v>28</v>
      </c>
      <c r="C14" s="11" t="s">
        <v>29</v>
      </c>
      <c r="D14" s="11" t="s">
        <v>30</v>
      </c>
      <c r="E14" s="11" t="s">
        <v>31</v>
      </c>
      <c r="F14" s="31" t="s">
        <v>32</v>
      </c>
      <c r="G14" s="32"/>
      <c r="H14" s="31" t="s">
        <v>15</v>
      </c>
      <c r="I14" s="11" t="s">
        <v>17</v>
      </c>
      <c r="J14" s="11" t="s">
        <v>33</v>
      </c>
    </row>
    <row r="15" s="4" customFormat="1" ht="30.95" customHeight="1" spans="1:10">
      <c r="A15" s="11"/>
      <c r="B15" s="33" t="s">
        <v>34</v>
      </c>
      <c r="C15" s="34" t="s">
        <v>35</v>
      </c>
      <c r="D15" s="35" t="s">
        <v>36</v>
      </c>
      <c r="E15" s="36" t="s">
        <v>37</v>
      </c>
      <c r="F15" s="37" t="s">
        <v>38</v>
      </c>
      <c r="G15" s="38"/>
      <c r="H15" s="39">
        <v>10</v>
      </c>
      <c r="I15" s="39">
        <v>10</v>
      </c>
      <c r="J15" s="25"/>
    </row>
    <row r="16" s="4" customFormat="1" ht="41.1" customHeight="1" spans="1:10">
      <c r="A16" s="11"/>
      <c r="B16" s="40"/>
      <c r="C16" s="41"/>
      <c r="D16" s="35" t="s">
        <v>39</v>
      </c>
      <c r="E16" s="36" t="s">
        <v>40</v>
      </c>
      <c r="F16" s="37" t="s">
        <v>41</v>
      </c>
      <c r="G16" s="38"/>
      <c r="H16" s="39">
        <v>10</v>
      </c>
      <c r="I16" s="39">
        <v>8</v>
      </c>
      <c r="J16" s="52" t="s">
        <v>42</v>
      </c>
    </row>
    <row r="17" s="4" customFormat="1" ht="28.5" customHeight="1" spans="1:10">
      <c r="A17" s="11"/>
      <c r="B17" s="40"/>
      <c r="C17" s="42"/>
      <c r="D17" s="35" t="s">
        <v>43</v>
      </c>
      <c r="E17" s="36" t="s">
        <v>44</v>
      </c>
      <c r="F17" s="37" t="s">
        <v>45</v>
      </c>
      <c r="G17" s="38"/>
      <c r="H17" s="39">
        <v>10</v>
      </c>
      <c r="I17" s="39">
        <v>10</v>
      </c>
      <c r="J17" s="25"/>
    </row>
    <row r="18" s="4" customFormat="1" ht="26.25" customHeight="1" spans="1:10">
      <c r="A18" s="11"/>
      <c r="B18" s="40"/>
      <c r="C18" s="34" t="s">
        <v>46</v>
      </c>
      <c r="D18" s="35" t="s">
        <v>47</v>
      </c>
      <c r="E18" s="36" t="s">
        <v>48</v>
      </c>
      <c r="F18" s="43">
        <v>1</v>
      </c>
      <c r="G18" s="38"/>
      <c r="H18" s="39">
        <v>10</v>
      </c>
      <c r="I18" s="39">
        <v>9</v>
      </c>
      <c r="J18" s="25"/>
    </row>
    <row r="19" s="4" customFormat="1" ht="26.25" customHeight="1" spans="1:10">
      <c r="A19" s="11"/>
      <c r="B19" s="40"/>
      <c r="C19" s="42"/>
      <c r="D19" s="35" t="s">
        <v>49</v>
      </c>
      <c r="E19" s="36" t="s">
        <v>50</v>
      </c>
      <c r="F19" s="43" t="s">
        <v>51</v>
      </c>
      <c r="G19" s="38"/>
      <c r="H19" s="39">
        <v>10</v>
      </c>
      <c r="I19" s="39">
        <v>10</v>
      </c>
      <c r="J19" s="25"/>
    </row>
    <row r="20" s="4" customFormat="1" ht="28.5" customHeight="1" spans="1:10">
      <c r="A20" s="11"/>
      <c r="B20" s="40"/>
      <c r="C20" s="34" t="s">
        <v>52</v>
      </c>
      <c r="D20" s="35" t="s">
        <v>53</v>
      </c>
      <c r="E20" s="36" t="s">
        <v>50</v>
      </c>
      <c r="F20" s="43">
        <v>0.95</v>
      </c>
      <c r="G20" s="38"/>
      <c r="H20" s="39">
        <v>10</v>
      </c>
      <c r="I20" s="39">
        <v>10</v>
      </c>
      <c r="J20" s="25"/>
    </row>
    <row r="21" s="4" customFormat="1" ht="27.95" customHeight="1" spans="1:10">
      <c r="A21" s="11"/>
      <c r="B21" s="33" t="s">
        <v>54</v>
      </c>
      <c r="C21" s="34" t="s">
        <v>55</v>
      </c>
      <c r="D21" s="35" t="s">
        <v>56</v>
      </c>
      <c r="E21" s="36" t="s">
        <v>50</v>
      </c>
      <c r="F21" s="43">
        <v>0.95</v>
      </c>
      <c r="G21" s="38"/>
      <c r="H21" s="44">
        <v>10</v>
      </c>
      <c r="I21" s="44">
        <v>10</v>
      </c>
      <c r="J21" s="25"/>
    </row>
    <row r="22" s="4" customFormat="1" ht="42.95" customHeight="1" spans="1:10">
      <c r="A22" s="11"/>
      <c r="B22" s="40"/>
      <c r="C22" s="34" t="s">
        <v>57</v>
      </c>
      <c r="D22" s="35" t="s">
        <v>58</v>
      </c>
      <c r="E22" s="36" t="s">
        <v>59</v>
      </c>
      <c r="F22" s="43" t="s">
        <v>60</v>
      </c>
      <c r="G22" s="38"/>
      <c r="H22" s="44">
        <v>10</v>
      </c>
      <c r="I22" s="44">
        <v>10</v>
      </c>
      <c r="J22" s="25"/>
    </row>
    <row r="23" s="4" customFormat="1" ht="28.5" customHeight="1" spans="1:10">
      <c r="A23" s="11"/>
      <c r="B23" s="33" t="s">
        <v>61</v>
      </c>
      <c r="C23" s="33" t="s">
        <v>62</v>
      </c>
      <c r="D23" s="35" t="s">
        <v>63</v>
      </c>
      <c r="E23" s="36" t="s">
        <v>59</v>
      </c>
      <c r="F23" s="43" t="s">
        <v>60</v>
      </c>
      <c r="G23" s="38"/>
      <c r="H23" s="44">
        <v>10</v>
      </c>
      <c r="I23" s="53">
        <v>8</v>
      </c>
      <c r="J23" s="25"/>
    </row>
    <row r="24" s="4" customFormat="1" ht="21" customHeight="1" spans="1:10">
      <c r="A24" s="45" t="s">
        <v>64</v>
      </c>
      <c r="B24" s="45"/>
      <c r="C24" s="45"/>
      <c r="D24" s="45"/>
      <c r="E24" s="45"/>
      <c r="F24" s="45"/>
      <c r="G24" s="45"/>
      <c r="H24" s="46">
        <f>SUM(H15:H23)+H8</f>
        <v>100</v>
      </c>
      <c r="I24" s="54">
        <f>SUM(I15:I23)+J8</f>
        <v>93.986804699696</v>
      </c>
      <c r="J24" s="55" t="s">
        <v>65</v>
      </c>
    </row>
  </sheetData>
  <mergeCells count="35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12:A13"/>
    <mergeCell ref="A14:A23"/>
    <mergeCell ref="B15:B20"/>
    <mergeCell ref="B21:B22"/>
    <mergeCell ref="C15:C17"/>
    <mergeCell ref="C18:C19"/>
    <mergeCell ref="A7:C11"/>
  </mergeCells>
  <printOptions horizontalCentered="1"/>
  <pageMargins left="0.393055555555556" right="0.393055555555556" top="0.590277777777778" bottom="0.590277777777778" header="0.313888888888889" footer="0.393055555555556"/>
  <pageSetup paperSize="9" scale="82" orientation="portrait"/>
  <headerFooter/>
  <ignoredErrors>
    <ignoredError sqref="F19:G2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微信用户</cp:lastModifiedBy>
  <dcterms:created xsi:type="dcterms:W3CDTF">2019-04-10T10:20:00Z</dcterms:created>
  <dcterms:modified xsi:type="dcterms:W3CDTF">2024-08-21T09:49:49Z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24DD39D3D21E4AE2A30E8AC1CF7C6140_13</vt:lpwstr>
  </property>
</Properties>
</file>